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INFORMACION PRESUPUESTAL\3T\"/>
    </mc:Choice>
  </mc:AlternateContent>
  <bookViews>
    <workbookView xWindow="-495" yWindow="120" windowWidth="19440" windowHeight="13185" tabRatio="793"/>
  </bookViews>
  <sheets>
    <sheet name="Analitico Ingresos" sheetId="1" r:id="rId1"/>
  </sheets>
  <definedNames>
    <definedName name="_xlnm.Print_Area" localSheetId="0">'Analitico Ingresos'!$B$4:$J$68</definedName>
    <definedName name="_xlnm.Print_Titles" localSheetId="0">'Analitico Ingresos'!$3:$7</definedName>
  </definedNames>
  <calcPr calcId="162913"/>
</workbook>
</file>

<file path=xl/calcChain.xml><?xml version="1.0" encoding="utf-8"?>
<calcChain xmlns="http://schemas.openxmlformats.org/spreadsheetml/2006/main">
  <c r="J60" i="1" l="1"/>
  <c r="J53" i="1" l="1"/>
  <c r="J46" i="1"/>
  <c r="J47" i="1"/>
  <c r="J48" i="1"/>
  <c r="J50" i="1"/>
  <c r="J51" i="1"/>
  <c r="J44" i="1"/>
  <c r="J45" i="1"/>
  <c r="J49" i="1"/>
  <c r="J52" i="1"/>
  <c r="J54" i="1"/>
  <c r="I56" i="1" l="1"/>
  <c r="E56" i="1"/>
  <c r="J56" i="1"/>
  <c r="J57" i="1"/>
  <c r="J58" i="1"/>
  <c r="J59" i="1"/>
  <c r="I62" i="1"/>
  <c r="I61" i="1" s="1"/>
  <c r="I44" i="1"/>
  <c r="I45" i="1"/>
  <c r="I46" i="1"/>
  <c r="I48" i="1"/>
  <c r="I47" i="1" s="1"/>
  <c r="I51" i="1"/>
  <c r="I50" i="1" s="1"/>
  <c r="I53" i="1"/>
  <c r="I54" i="1"/>
  <c r="E45" i="1"/>
  <c r="F62" i="1"/>
  <c r="F61" i="1" s="1"/>
  <c r="F54" i="1"/>
  <c r="F53" i="1"/>
  <c r="F51" i="1"/>
  <c r="F50" i="1" s="1"/>
  <c r="F48" i="1"/>
  <c r="F47" i="1" s="1"/>
  <c r="F46" i="1"/>
  <c r="F45" i="1"/>
  <c r="F44" i="1"/>
  <c r="E62" i="1"/>
  <c r="E61" i="1" s="1"/>
  <c r="H62" i="1"/>
  <c r="H61" i="1" s="1"/>
  <c r="H54" i="1"/>
  <c r="H53" i="1"/>
  <c r="H51" i="1"/>
  <c r="H50" i="1" s="1"/>
  <c r="H48" i="1"/>
  <c r="H47" i="1" s="1"/>
  <c r="H46" i="1"/>
  <c r="H45" i="1"/>
  <c r="H44" i="1"/>
  <c r="E54" i="1"/>
  <c r="E53" i="1"/>
  <c r="E51" i="1"/>
  <c r="E50" i="1" s="1"/>
  <c r="E48" i="1"/>
  <c r="E47" i="1" s="1"/>
  <c r="E46" i="1"/>
  <c r="E44" i="1"/>
  <c r="G59" i="1"/>
  <c r="G58" i="1"/>
  <c r="G57" i="1"/>
  <c r="G52" i="1"/>
  <c r="G49" i="1"/>
  <c r="H56" i="1"/>
  <c r="F56" i="1"/>
  <c r="G46" i="1"/>
  <c r="G51" i="1"/>
  <c r="G50" i="1" s="1"/>
  <c r="J43" i="1"/>
  <c r="J64" i="1" s="1"/>
  <c r="G45" i="1" l="1"/>
  <c r="G56" i="1"/>
  <c r="G44" i="1"/>
  <c r="G48" i="1"/>
  <c r="G47" i="1" s="1"/>
  <c r="E43" i="1"/>
  <c r="E64" i="1" s="1"/>
  <c r="G62" i="1"/>
  <c r="G61" i="1" s="1"/>
  <c r="G53" i="1"/>
  <c r="G54" i="1"/>
  <c r="F43" i="1"/>
  <c r="F64" i="1" s="1"/>
  <c r="H43" i="1"/>
  <c r="H64" i="1" s="1"/>
  <c r="I43" i="1"/>
  <c r="I64" i="1" s="1"/>
  <c r="G43" i="1" l="1"/>
  <c r="G64" i="1" s="1"/>
</calcChain>
</file>

<file path=xl/sharedStrings.xml><?xml version="1.0" encoding="utf-8"?>
<sst xmlns="http://schemas.openxmlformats.org/spreadsheetml/2006/main" count="74" uniqueCount="40">
  <si>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</si>
  <si>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</si>
  <si>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</si>
  <si>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</si>
  <si>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</si>
  <si>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</si>
  <si>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</si>
  <si>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</si>
  <si>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</si>
  <si>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</si>
  <si>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</si>
  <si>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</si>
  <si>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</si>
  <si>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</si>
  <si>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</si>
  <si>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</si>
  <si>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</si>
  <si>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</si>
  <si>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</si>
  <si>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</si>
  <si>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</si>
  <si>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</si>
  <si>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</si>
  <si>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</si>
  <si>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</si>
  <si>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</si>
  <si>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</si>
  <si>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</si>
  <si>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</si>
  <si>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</si>
  <si>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Ampliaciones y 
Reducciones</t>
  </si>
  <si>
    <t>(6= 5 - 1 )</t>
  </si>
  <si>
    <t xml:space="preserve">      Corriente</t>
  </si>
  <si>
    <t xml:space="preserve">      Capital</t>
  </si>
  <si>
    <t>Municipio de la Ciudad de Monterrey</t>
  </si>
  <si>
    <r>
      <t>Ingresos excedentes</t>
    </r>
    <r>
      <rPr>
        <b/>
        <sz val="10"/>
        <rFont val="Calibri"/>
        <family val="2"/>
      </rPr>
      <t>¹</t>
    </r>
  </si>
  <si>
    <t>Corriente</t>
  </si>
  <si>
    <t>Capital</t>
  </si>
  <si>
    <t>Bajo protesta de decir verdad declaramos que los Estados Financieros y sus notas, son razonablemente correctos y son responsabilidad del emisor.</t>
  </si>
  <si>
    <t>Del 1°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</si>
</sst>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9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5" fillId="0" borderId="0"/>
    <xf numFmtId="44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9" applyNumberFormat="0" applyAlignment="0" applyProtection="0"/>
    <xf numFmtId="0" fontId="33" fillId="9" borderId="20" applyNumberFormat="0" applyAlignment="0" applyProtection="0"/>
    <xf numFmtId="0" fontId="34" fillId="9" borderId="19" applyNumberFormat="0" applyAlignment="0" applyProtection="0"/>
    <xf numFmtId="0" fontId="35" fillId="0" borderId="21" applyNumberFormat="0" applyFill="0" applyAlignment="0" applyProtection="0"/>
    <xf numFmtId="0" fontId="36" fillId="10" borderId="22" applyNumberFormat="0" applyAlignment="0" applyProtection="0"/>
    <xf numFmtId="0" fontId="37" fillId="0" borderId="0" applyNumberFormat="0" applyFill="0" applyBorder="0" applyAlignment="0" applyProtection="0"/>
    <xf numFmtId="0" fontId="5" fillId="11" borderId="23" applyNumberFormat="0" applyFont="0" applyAlignment="0" applyProtection="0"/>
    <xf numFmtId="0" fontId="38" fillId="0" borderId="0" applyNumberFormat="0" applyFill="0" applyBorder="0" applyAlignment="0" applyProtection="0"/>
    <xf numFmtId="0" fontId="22" fillId="0" borderId="24" applyNumberFormat="0" applyFill="0" applyAlignment="0" applyProtection="0"/>
    <xf numFmtId="0" fontId="39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9" fillId="35" borderId="0" applyNumberFormat="0" applyBorder="0" applyAlignment="0" applyProtection="0"/>
  </cellStyleXfs>
  <cellXfs count="127">
    <xf numFmtId="0" fontId="0" fillId="0" borderId="0" xfId="0"/>
    <xf numFmtId="0" fontId="6" fillId="2" borderId="0" xfId="4" applyFont="1" applyFill="1"/>
    <xf numFmtId="0" fontId="7" fillId="2" borderId="0" xfId="0" applyFont="1" applyFill="1"/>
    <xf numFmtId="0" fontId="6" fillId="2" borderId="0" xfId="4" applyFont="1" applyFill="1" applyAlignment="1">
      <alignment horizontal="center"/>
    </xf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/>
    <xf numFmtId="0" fontId="1" fillId="2" borderId="4" xfId="4" applyFont="1" applyFill="1" applyBorder="1" applyAlignment="1">
      <alignment horizontal="center"/>
    </xf>
    <xf numFmtId="0" fontId="8" fillId="2" borderId="0" xfId="0" applyFont="1" applyFill="1"/>
    <xf numFmtId="0" fontId="10" fillId="2" borderId="5" xfId="4" applyFont="1" applyFill="1" applyBorder="1" applyAlignment="1">
      <alignment horizontal="left"/>
    </xf>
    <xf numFmtId="0" fontId="10" fillId="2" borderId="0" xfId="4" applyFont="1" applyFill="1" applyBorder="1" applyAlignment="1">
      <alignment horizontal="left"/>
    </xf>
    <xf numFmtId="0" fontId="11" fillId="0" borderId="11" xfId="0" applyFont="1" applyBorder="1"/>
    <xf numFmtId="0" fontId="12" fillId="2" borderId="5" xfId="4" applyFont="1" applyFill="1" applyBorder="1" applyAlignment="1">
      <alignment horizontal="center" vertical="center"/>
    </xf>
    <xf numFmtId="164" fontId="13" fillId="2" borderId="13" xfId="1" applyNumberFormat="1" applyFont="1" applyFill="1" applyBorder="1" applyAlignment="1" applyProtection="1">
      <alignment horizontal="right" vertical="center" wrapText="1"/>
      <protection locked="0"/>
    </xf>
    <xf numFmtId="164" fontId="13" fillId="2" borderId="13" xfId="1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3" fillId="2" borderId="11" xfId="0" applyFont="1" applyFill="1" applyBorder="1" applyAlignment="1">
      <alignment vertical="center" wrapText="1"/>
    </xf>
    <xf numFmtId="164" fontId="14" fillId="2" borderId="13" xfId="1" applyNumberFormat="1" applyFont="1" applyFill="1" applyBorder="1" applyAlignment="1">
      <alignment horizontal="right" vertical="center" wrapText="1"/>
    </xf>
    <xf numFmtId="0" fontId="10" fillId="2" borderId="9" xfId="4" applyFont="1" applyFill="1" applyBorder="1" applyAlignment="1">
      <alignment horizontal="centerContinuous"/>
    </xf>
    <xf numFmtId="0" fontId="10" fillId="2" borderId="10" xfId="4" applyFont="1" applyFill="1" applyBorder="1" applyAlignment="1">
      <alignment horizontal="centerContinuous"/>
    </xf>
    <xf numFmtId="0" fontId="16" fillId="2" borderId="2" xfId="0" applyFont="1" applyFill="1" applyBorder="1" applyAlignment="1">
      <alignment vertical="top" wrapText="1"/>
    </xf>
    <xf numFmtId="0" fontId="12" fillId="2" borderId="1" xfId="4" applyFont="1" applyFill="1" applyBorder="1"/>
    <xf numFmtId="0" fontId="12" fillId="2" borderId="2" xfId="4" applyFont="1" applyFill="1" applyBorder="1"/>
    <xf numFmtId="0" fontId="12" fillId="2" borderId="3" xfId="4" applyFont="1" applyFill="1" applyBorder="1"/>
    <xf numFmtId="0" fontId="12" fillId="2" borderId="3" xfId="4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0" fillId="2" borderId="12" xfId="4" applyFont="1" applyFill="1" applyBorder="1" applyAlignment="1">
      <alignment horizontal="left" wrapText="1"/>
    </xf>
    <xf numFmtId="0" fontId="20" fillId="0" borderId="0" xfId="0" applyFont="1"/>
    <xf numFmtId="0" fontId="21" fillId="2" borderId="0" xfId="0" applyFont="1" applyFill="1"/>
    <xf numFmtId="43" fontId="12" fillId="2" borderId="11" xfId="1" applyNumberFormat="1" applyFont="1" applyFill="1" applyBorder="1" applyAlignment="1" applyProtection="1">
      <alignment horizontal="right"/>
      <protection locked="0"/>
    </xf>
    <xf numFmtId="43" fontId="12" fillId="2" borderId="11" xfId="1" applyNumberFormat="1" applyFont="1" applyFill="1" applyBorder="1" applyAlignment="1" applyProtection="1">
      <alignment horizontal="right"/>
    </xf>
    <xf numFmtId="43" fontId="10" fillId="2" borderId="15" xfId="1" applyNumberFormat="1" applyFont="1" applyFill="1" applyBorder="1" applyAlignment="1" applyProtection="1">
      <alignment horizontal="right"/>
    </xf>
    <xf numFmtId="43" fontId="20" fillId="0" borderId="0" xfId="1" applyNumberFormat="1" applyFont="1"/>
    <xf numFmtId="43" fontId="10" fillId="2" borderId="11" xfId="1" applyNumberFormat="1" applyFont="1" applyFill="1" applyBorder="1" applyAlignment="1" applyProtection="1">
      <alignment horizontal="right"/>
      <protection locked="0"/>
    </xf>
    <xf numFmtId="43" fontId="10" fillId="2" borderId="11" xfId="1" applyNumberFormat="1" applyFont="1" applyFill="1" applyBorder="1" applyAlignment="1" applyProtection="1">
      <alignment horizontal="right"/>
    </xf>
    <xf numFmtId="43" fontId="10" fillId="2" borderId="13" xfId="1" applyNumberFormat="1" applyFont="1" applyFill="1" applyBorder="1" applyAlignment="1">
      <alignment horizontal="right"/>
    </xf>
    <xf numFmtId="43" fontId="13" fillId="2" borderId="13" xfId="1" applyNumberFormat="1" applyFont="1" applyFill="1" applyBorder="1" applyAlignment="1" applyProtection="1">
      <alignment horizontal="right" vertical="center" wrapText="1"/>
      <protection locked="0"/>
    </xf>
    <xf numFmtId="43" fontId="13" fillId="2" borderId="13" xfId="1" applyNumberFormat="1" applyFont="1" applyFill="1" applyBorder="1" applyAlignment="1">
      <alignment horizontal="right" vertical="center" wrapText="1"/>
    </xf>
    <xf numFmtId="43" fontId="16" fillId="2" borderId="2" xfId="1" applyNumberFormat="1" applyFont="1" applyFill="1" applyBorder="1" applyAlignment="1">
      <alignment vertical="top" wrapText="1"/>
    </xf>
    <xf numFmtId="43" fontId="0" fillId="0" borderId="0" xfId="0" applyNumberFormat="1"/>
    <xf numFmtId="37" fontId="17" fillId="4" borderId="15" xfId="1" applyNumberFormat="1" applyFont="1" applyFill="1" applyBorder="1" applyAlignment="1" applyProtection="1">
      <alignment horizontal="center" vertical="center"/>
    </xf>
    <xf numFmtId="37" fontId="17" fillId="4" borderId="15" xfId="1" applyNumberFormat="1" applyFont="1" applyFill="1" applyBorder="1" applyAlignment="1" applyProtection="1">
      <alignment horizontal="center" wrapText="1"/>
    </xf>
    <xf numFmtId="37" fontId="17" fillId="4" borderId="15" xfId="1" applyNumberFormat="1" applyFont="1" applyFill="1" applyBorder="1" applyAlignment="1" applyProtection="1">
      <alignment horizontal="center"/>
    </xf>
    <xf numFmtId="44" fontId="0" fillId="0" borderId="0" xfId="5" applyFont="1"/>
    <xf numFmtId="43" fontId="10" fillId="0" borderId="11" xfId="1" applyNumberFormat="1" applyFont="1" applyFill="1" applyBorder="1" applyAlignment="1" applyProtection="1">
      <alignment horizontal="right"/>
      <protection locked="0"/>
    </xf>
    <xf numFmtId="0" fontId="12" fillId="0" borderId="4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left" vertical="center" indent="2"/>
    </xf>
    <xf numFmtId="4" fontId="0" fillId="0" borderId="0" xfId="0" applyNumberFormat="1"/>
    <xf numFmtId="43" fontId="10" fillId="0" borderId="11" xfId="1" applyNumberFormat="1" applyFont="1" applyFill="1" applyBorder="1" applyAlignment="1" applyProtection="1">
      <alignment horizontal="right"/>
    </xf>
    <xf numFmtId="0" fontId="12" fillId="0" borderId="6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wrapText="1"/>
    </xf>
    <xf numFmtId="43" fontId="12" fillId="0" borderId="8" xfId="1" applyNumberFormat="1" applyFont="1" applyFill="1" applyBorder="1" applyAlignment="1">
      <alignment horizontal="center"/>
    </xf>
    <xf numFmtId="0" fontId="10" fillId="0" borderId="5" xfId="4" applyFont="1" applyFill="1" applyBorder="1" applyAlignment="1">
      <alignment horizontal="center" vertical="center"/>
    </xf>
    <xf numFmtId="0" fontId="15" fillId="0" borderId="0" xfId="0" applyFont="1" applyFill="1" applyBorder="1"/>
    <xf numFmtId="0" fontId="15" fillId="0" borderId="11" xfId="0" applyFont="1" applyFill="1" applyBorder="1"/>
    <xf numFmtId="164" fontId="10" fillId="0" borderId="13" xfId="1" applyNumberFormat="1" applyFont="1" applyFill="1" applyBorder="1" applyAlignment="1">
      <alignment horizontal="right"/>
    </xf>
    <xf numFmtId="43" fontId="13" fillId="0" borderId="13" xfId="1" applyNumberFormat="1" applyFont="1" applyFill="1" applyBorder="1" applyAlignment="1">
      <alignment horizontal="right" vertical="center" wrapText="1"/>
    </xf>
    <xf numFmtId="0" fontId="10" fillId="0" borderId="5" xfId="4" applyFont="1" applyFill="1" applyBorder="1" applyAlignment="1">
      <alignment horizontal="left"/>
    </xf>
    <xf numFmtId="0" fontId="12" fillId="0" borderId="0" xfId="4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 wrapText="1"/>
    </xf>
    <xf numFmtId="43" fontId="10" fillId="0" borderId="13" xfId="1" applyNumberFormat="1" applyFont="1" applyFill="1" applyBorder="1" applyAlignment="1">
      <alignment horizontal="right"/>
    </xf>
    <xf numFmtId="0" fontId="12" fillId="0" borderId="5" xfId="4" applyFont="1" applyFill="1" applyBorder="1" applyAlignment="1">
      <alignment horizontal="center" vertical="center"/>
    </xf>
    <xf numFmtId="43" fontId="13" fillId="0" borderId="13" xfId="1" applyNumberFormat="1" applyFont="1" applyFill="1" applyBorder="1" applyAlignment="1" applyProtection="1">
      <alignment horizontal="right" vertical="center" wrapText="1"/>
      <protection locked="0"/>
    </xf>
    <xf numFmtId="43" fontId="12" fillId="0" borderId="14" xfId="1" applyNumberFormat="1" applyFont="1" applyFill="1" applyBorder="1" applyAlignment="1">
      <alignment horizontal="right"/>
    </xf>
    <xf numFmtId="43" fontId="12" fillId="0" borderId="11" xfId="1" applyNumberFormat="1" applyFont="1" applyFill="1" applyBorder="1" applyAlignment="1" applyProtection="1">
      <alignment horizontal="right"/>
      <protection locked="0"/>
    </xf>
    <xf numFmtId="43" fontId="10" fillId="2" borderId="11" xfId="1" applyNumberFormat="1" applyFont="1" applyFill="1" applyBorder="1" applyAlignment="1" applyProtection="1">
      <alignment vertical="center"/>
      <protection locked="0"/>
    </xf>
    <xf numFmtId="43" fontId="10" fillId="2" borderId="11" xfId="1" applyNumberFormat="1" applyFont="1" applyFill="1" applyBorder="1" applyAlignment="1" applyProtection="1">
      <alignment vertical="center"/>
    </xf>
    <xf numFmtId="43" fontId="14" fillId="2" borderId="13" xfId="1" applyNumberFormat="1" applyFont="1" applyFill="1" applyBorder="1" applyAlignment="1">
      <alignment vertical="center" wrapText="1"/>
    </xf>
    <xf numFmtId="43" fontId="10" fillId="0" borderId="11" xfId="1" applyNumberFormat="1" applyFont="1" applyFill="1" applyBorder="1" applyAlignment="1" applyProtection="1">
      <alignment vertical="center"/>
      <protection locked="0"/>
    </xf>
    <xf numFmtId="4" fontId="0" fillId="0" borderId="0" xfId="0" applyNumberFormat="1" applyFill="1"/>
    <xf numFmtId="43" fontId="20" fillId="0" borderId="0" xfId="1" applyNumberFormat="1" applyFont="1" applyFill="1"/>
    <xf numFmtId="43" fontId="17" fillId="0" borderId="0" xfId="1" applyNumberFormat="1" applyFont="1" applyFill="1" applyBorder="1" applyAlignment="1">
      <alignment horizontal="center" vertical="top" wrapText="1"/>
    </xf>
    <xf numFmtId="43" fontId="10" fillId="0" borderId="0" xfId="1" applyNumberFormat="1" applyFont="1" applyFill="1" applyBorder="1" applyAlignment="1">
      <alignment horizontal="right"/>
    </xf>
    <xf numFmtId="43" fontId="10" fillId="0" borderId="11" xfId="1" applyNumberFormat="1" applyFont="1" applyFill="1" applyBorder="1" applyAlignment="1" applyProtection="1">
      <alignment horizontal="right" vertical="center"/>
      <protection locked="0"/>
    </xf>
    <xf numFmtId="43" fontId="40" fillId="2" borderId="1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7" fillId="0" borderId="0" xfId="0" applyFont="1" applyFill="1"/>
    <xf numFmtId="43" fontId="0" fillId="0" borderId="0" xfId="1" applyFont="1" applyFill="1"/>
    <xf numFmtId="0" fontId="0" fillId="0" borderId="0" xfId="0" applyFill="1" applyBorder="1"/>
    <xf numFmtId="43" fontId="0" fillId="0" borderId="0" xfId="0" applyNumberFormat="1" applyFill="1" applyBorder="1"/>
    <xf numFmtId="0" fontId="10" fillId="2" borderId="9" xfId="4" applyFont="1" applyFill="1" applyBorder="1" applyAlignment="1">
      <alignment horizontal="center" vertical="center"/>
    </xf>
    <xf numFmtId="0" fontId="10" fillId="2" borderId="10" xfId="4" applyFont="1" applyFill="1" applyBorder="1" applyAlignment="1">
      <alignment horizontal="center" vertical="center"/>
    </xf>
    <xf numFmtId="0" fontId="10" fillId="2" borderId="12" xfId="4" applyFont="1" applyFill="1" applyBorder="1" applyAlignment="1">
      <alignment horizontal="center" vertical="center" wrapText="1"/>
    </xf>
    <xf numFmtId="43" fontId="10" fillId="2" borderId="15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43" fontId="10" fillId="2" borderId="4" xfId="1" applyNumberFormat="1" applyFont="1" applyFill="1" applyBorder="1" applyAlignment="1">
      <alignment vertical="center"/>
    </xf>
    <xf numFmtId="43" fontId="10" fillId="2" borderId="14" xfId="1" applyNumberFormat="1" applyFont="1" applyFill="1" applyBorder="1" applyAlignment="1">
      <alignment vertical="center"/>
    </xf>
    <xf numFmtId="43" fontId="17" fillId="0" borderId="9" xfId="1" applyNumberFormat="1" applyFont="1" applyBorder="1" applyAlignment="1">
      <alignment horizontal="center" vertical="center" wrapText="1"/>
    </xf>
    <xf numFmtId="43" fontId="17" fillId="0" borderId="12" xfId="1" applyNumberFormat="1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43" fontId="10" fillId="2" borderId="4" xfId="1" applyNumberFormat="1" applyFont="1" applyFill="1" applyBorder="1" applyAlignment="1">
      <alignment horizontal="center" vertical="center"/>
    </xf>
    <xf numFmtId="43" fontId="10" fillId="2" borderId="14" xfId="1" applyNumberFormat="1" applyFont="1" applyFill="1" applyBorder="1" applyAlignment="1">
      <alignment horizontal="center" vertical="center"/>
    </xf>
    <xf numFmtId="37" fontId="17" fillId="4" borderId="1" xfId="1" applyNumberFormat="1" applyFont="1" applyFill="1" applyBorder="1" applyAlignment="1" applyProtection="1">
      <alignment horizontal="center" vertical="center" wrapText="1"/>
    </xf>
    <xf numFmtId="37" fontId="17" fillId="4" borderId="2" xfId="1" applyNumberFormat="1" applyFont="1" applyFill="1" applyBorder="1" applyAlignment="1" applyProtection="1">
      <alignment horizontal="center" vertical="center"/>
    </xf>
    <xf numFmtId="37" fontId="17" fillId="4" borderId="5" xfId="1" applyNumberFormat="1" applyFont="1" applyFill="1" applyBorder="1" applyAlignment="1" applyProtection="1">
      <alignment horizontal="center" vertical="center"/>
    </xf>
    <xf numFmtId="37" fontId="17" fillId="4" borderId="0" xfId="1" applyNumberFormat="1" applyFont="1" applyFill="1" applyBorder="1" applyAlignment="1" applyProtection="1">
      <alignment horizontal="center" vertical="center"/>
    </xf>
    <xf numFmtId="37" fontId="17" fillId="4" borderId="6" xfId="1" applyNumberFormat="1" applyFont="1" applyFill="1" applyBorder="1" applyAlignment="1" applyProtection="1">
      <alignment horizontal="center" vertical="center"/>
    </xf>
    <xf numFmtId="37" fontId="17" fillId="4" borderId="7" xfId="1" applyNumberFormat="1" applyFont="1" applyFill="1" applyBorder="1" applyAlignment="1" applyProtection="1">
      <alignment horizontal="center" vertical="center"/>
    </xf>
    <xf numFmtId="37" fontId="17" fillId="4" borderId="9" xfId="1" applyNumberFormat="1" applyFont="1" applyFill="1" applyBorder="1" applyAlignment="1" applyProtection="1">
      <alignment horizontal="center"/>
    </xf>
    <xf numFmtId="37" fontId="17" fillId="4" borderId="10" xfId="1" applyNumberFormat="1" applyFont="1" applyFill="1" applyBorder="1" applyAlignment="1" applyProtection="1">
      <alignment horizontal="center"/>
    </xf>
    <xf numFmtId="37" fontId="17" fillId="4" borderId="12" xfId="1" applyNumberFormat="1" applyFont="1" applyFill="1" applyBorder="1" applyAlignment="1" applyProtection="1">
      <alignment horizontal="center"/>
    </xf>
    <xf numFmtId="37" fontId="17" fillId="4" borderId="15" xfId="1" applyNumberFormat="1" applyFont="1" applyFill="1" applyBorder="1" applyAlignment="1" applyProtection="1">
      <alignment horizontal="center" vertical="center" wrapText="1"/>
    </xf>
    <xf numFmtId="37" fontId="9" fillId="3" borderId="1" xfId="1" applyNumberFormat="1" applyFont="1" applyFill="1" applyBorder="1" applyAlignment="1" applyProtection="1">
      <alignment horizontal="center"/>
    </xf>
    <xf numFmtId="37" fontId="9" fillId="3" borderId="2" xfId="1" applyNumberFormat="1" applyFont="1" applyFill="1" applyBorder="1" applyAlignment="1" applyProtection="1">
      <alignment horizontal="center"/>
    </xf>
    <xf numFmtId="37" fontId="9" fillId="3" borderId="3" xfId="1" applyNumberFormat="1" applyFont="1" applyFill="1" applyBorder="1" applyAlignment="1" applyProtection="1">
      <alignment horizontal="center"/>
    </xf>
    <xf numFmtId="37" fontId="19" fillId="3" borderId="5" xfId="1" applyNumberFormat="1" applyFont="1" applyFill="1" applyBorder="1" applyAlignment="1" applyProtection="1">
      <alignment horizontal="center"/>
      <protection locked="0"/>
    </xf>
    <xf numFmtId="37" fontId="19" fillId="3" borderId="0" xfId="1" applyNumberFormat="1" applyFont="1" applyFill="1" applyBorder="1" applyAlignment="1" applyProtection="1">
      <alignment horizontal="center"/>
      <protection locked="0"/>
    </xf>
    <xf numFmtId="37" fontId="19" fillId="3" borderId="11" xfId="1" applyNumberFormat="1" applyFont="1" applyFill="1" applyBorder="1" applyAlignment="1" applyProtection="1">
      <alignment horizontal="center"/>
      <protection locked="0"/>
    </xf>
    <xf numFmtId="37" fontId="19" fillId="3" borderId="5" xfId="1" applyNumberFormat="1" applyFont="1" applyFill="1" applyBorder="1" applyAlignment="1" applyProtection="1">
      <alignment horizontal="center"/>
    </xf>
    <xf numFmtId="37" fontId="19" fillId="3" borderId="0" xfId="1" applyNumberFormat="1" applyFont="1" applyFill="1" applyBorder="1" applyAlignment="1" applyProtection="1">
      <alignment horizontal="center"/>
    </xf>
    <xf numFmtId="37" fontId="19" fillId="3" borderId="11" xfId="1" applyNumberFormat="1" applyFont="1" applyFill="1" applyBorder="1" applyAlignment="1" applyProtection="1">
      <alignment horizontal="center"/>
    </xf>
    <xf numFmtId="37" fontId="19" fillId="3" borderId="6" xfId="1" applyNumberFormat="1" applyFont="1" applyFill="1" applyBorder="1" applyAlignment="1" applyProtection="1">
      <alignment horizontal="center"/>
    </xf>
    <xf numFmtId="37" fontId="19" fillId="3" borderId="7" xfId="1" applyNumberFormat="1" applyFont="1" applyFill="1" applyBorder="1" applyAlignment="1" applyProtection="1">
      <alignment horizontal="center"/>
    </xf>
    <xf numFmtId="37" fontId="19" fillId="3" borderId="8" xfId="1" applyNumberFormat="1" applyFont="1" applyFill="1" applyBorder="1" applyAlignment="1" applyProtection="1">
      <alignment horizontal="center"/>
    </xf>
    <xf numFmtId="37" fontId="17" fillId="4" borderId="3" xfId="1" applyNumberFormat="1" applyFont="1" applyFill="1" applyBorder="1" applyAlignment="1" applyProtection="1">
      <alignment horizontal="center" vertical="center"/>
    </xf>
    <xf numFmtId="37" fontId="17" fillId="4" borderId="11" xfId="1" applyNumberFormat="1" applyFont="1" applyFill="1" applyBorder="1" applyAlignment="1" applyProtection="1">
      <alignment horizontal="center" vertical="center"/>
    </xf>
    <xf numFmtId="37" fontId="17" fillId="4" borderId="8" xfId="1" applyNumberFormat="1" applyFont="1" applyFill="1" applyBorder="1" applyAlignment="1" applyProtection="1">
      <alignment horizontal="center" vertical="center"/>
    </xf>
  </cellXfs>
  <cellStyles count="149">
    <cellStyle name="20% - Énfasis1" xfId="126" builtinId="30" customBuiltin="1"/>
    <cellStyle name="20% - Énfasis2" xfId="130" builtinId="34" customBuiltin="1"/>
    <cellStyle name="20% - Énfasis3" xfId="134" builtinId="38" customBuiltin="1"/>
    <cellStyle name="20% - Énfasis4" xfId="138" builtinId="42" customBuiltin="1"/>
    <cellStyle name="20% - Énfasis5" xfId="142" builtinId="46" customBuiltin="1"/>
    <cellStyle name="20% - Énfasis6" xfId="146" builtinId="50" customBuiltin="1"/>
    <cellStyle name="40% - Énfasis1" xfId="127" builtinId="31" customBuiltin="1"/>
    <cellStyle name="40% - Énfasis2" xfId="131" builtinId="35" customBuiltin="1"/>
    <cellStyle name="40% - Énfasis3" xfId="135" builtinId="39" customBuiltin="1"/>
    <cellStyle name="40% - Énfasis4" xfId="139" builtinId="43" customBuiltin="1"/>
    <cellStyle name="40% - Énfasis5" xfId="143" builtinId="47" customBuiltin="1"/>
    <cellStyle name="40% - Énfasis6" xfId="147" builtinId="51" customBuiltin="1"/>
    <cellStyle name="60% - Énfasis1" xfId="128" builtinId="32" customBuiltin="1"/>
    <cellStyle name="60% - Énfasis2" xfId="132" builtinId="36" customBuiltin="1"/>
    <cellStyle name="60% - Énfasis3" xfId="136" builtinId="40" customBuiltin="1"/>
    <cellStyle name="60% - Énfasis4" xfId="140" builtinId="44" customBuiltin="1"/>
    <cellStyle name="60% - Énfasis5" xfId="144" builtinId="48" customBuiltin="1"/>
    <cellStyle name="60% - Énfasis6" xfId="148" builtinId="52" customBuiltin="1"/>
    <cellStyle name="Buena" xfId="113" builtinId="26" customBuiltin="1"/>
    <cellStyle name="Cálculo" xfId="118" builtinId="22" customBuiltin="1"/>
    <cellStyle name="Celda de comprobación" xfId="120" builtinId="23" customBuiltin="1"/>
    <cellStyle name="Celda vinculada" xfId="119" builtinId="24" customBuiltin="1"/>
    <cellStyle name="Encabezado 1" xfId="109" builtinId="16" customBuiltin="1"/>
    <cellStyle name="Encabezado 4" xfId="112" builtinId="19" customBuiltin="1"/>
    <cellStyle name="Énfasis1" xfId="125" builtinId="29" customBuiltin="1"/>
    <cellStyle name="Énfasis2" xfId="129" builtinId="33" customBuiltin="1"/>
    <cellStyle name="Énfasis3" xfId="133" builtinId="37" customBuiltin="1"/>
    <cellStyle name="Énfasis4" xfId="137" builtinId="41" customBuiltin="1"/>
    <cellStyle name="Énfasis5" xfId="141" builtinId="45" customBuiltin="1"/>
    <cellStyle name="Énfasis6" xfId="145" builtinId="49" customBuiltin="1"/>
    <cellStyle name="Entrada" xfId="116" builtinId="20" customBuilti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Incorrecto" xfId="114" builtinId="27" customBuiltin="1"/>
    <cellStyle name="Millares" xfId="1" builtinId="3"/>
    <cellStyle name="Millares 2" xfId="2"/>
    <cellStyle name="Moneda" xfId="5" builtinId="4"/>
    <cellStyle name="Neutral" xfId="115" builtinId="28" customBuiltin="1"/>
    <cellStyle name="Normal" xfId="0" builtinId="0"/>
    <cellStyle name="Normal 2" xfId="3"/>
    <cellStyle name="Normal 9" xfId="4"/>
    <cellStyle name="Notas" xfId="122" builtinId="10" customBuiltin="1"/>
    <cellStyle name="Salida" xfId="117" builtinId="21" customBuiltin="1"/>
    <cellStyle name="Texto de advertencia" xfId="121" builtinId="11" customBuiltin="1"/>
    <cellStyle name="Texto explicativo" xfId="123" builtinId="53" customBuiltin="1"/>
    <cellStyle name="Título" xfId="108" builtinId="15" customBuiltin="1"/>
    <cellStyle name="Título 2" xfId="110" builtinId="17" customBuiltin="1"/>
    <cellStyle name="Título 3" xfId="111" builtinId="18" customBuiltin="1"/>
    <cellStyle name="Total" xfId="12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B3:L68"/>
  <sheetViews>
    <sheetView showGridLines="0" tabSelected="1" view="pageBreakPreview" zoomScale="60" zoomScaleNormal="80" workbookViewId="0">
      <selection activeCell="F48" sqref="F48"/>
    </sheetView>
  </sheetViews>
  <sheetFormatPr baseColWidth="10" defaultColWidth="10.85546875" defaultRowHeight="15" x14ac:dyDescent="0.25"/>
  <cols>
    <col min="2" max="3" width="11.42578125" customWidth="1"/>
    <col min="4" max="4" width="30.28515625" customWidth="1"/>
    <col min="5" max="9" width="21" customWidth="1"/>
    <col min="10" max="10" width="16" bestFit="1" customWidth="1"/>
    <col min="12" max="12" width="17.85546875" bestFit="1" customWidth="1"/>
  </cols>
  <sheetData>
    <row r="3" spans="2:12" ht="5.45" customHeight="1" x14ac:dyDescent="0.25">
      <c r="B3" s="112"/>
      <c r="C3" s="113"/>
      <c r="D3" s="113"/>
      <c r="E3" s="113"/>
      <c r="F3" s="113"/>
      <c r="G3" s="113"/>
      <c r="H3" s="113"/>
      <c r="I3" s="113"/>
      <c r="J3" s="114"/>
    </row>
    <row r="4" spans="2:12" x14ac:dyDescent="0.25">
      <c r="B4" s="115" t="s">
        <v>34</v>
      </c>
      <c r="C4" s="116"/>
      <c r="D4" s="116"/>
      <c r="E4" s="116"/>
      <c r="F4" s="116"/>
      <c r="G4" s="116"/>
      <c r="H4" s="116"/>
      <c r="I4" s="116"/>
      <c r="J4" s="117"/>
    </row>
    <row r="5" spans="2:12" x14ac:dyDescent="0.25">
      <c r="B5" s="118" t="s">
        <v>0</v>
      </c>
      <c r="C5" s="119"/>
      <c r="D5" s="119"/>
      <c r="E5" s="119"/>
      <c r="F5" s="119"/>
      <c r="G5" s="119"/>
      <c r="H5" s="119"/>
      <c r="I5" s="119"/>
      <c r="J5" s="120"/>
    </row>
    <row r="6" spans="2:12" x14ac:dyDescent="0.25">
      <c r="B6" s="121" t="s">
        <v>39</v>
      </c>
      <c r="C6" s="122"/>
      <c r="D6" s="122"/>
      <c r="E6" s="122"/>
      <c r="F6" s="122"/>
      <c r="G6" s="122"/>
      <c r="H6" s="122"/>
      <c r="I6" s="122"/>
      <c r="J6" s="123"/>
    </row>
    <row r="7" spans="2:12" x14ac:dyDescent="0.25">
      <c r="B7" s="1"/>
      <c r="C7" s="1"/>
      <c r="D7" s="1"/>
      <c r="E7" s="2"/>
      <c r="F7" s="3"/>
      <c r="G7" s="3"/>
      <c r="H7" s="3"/>
      <c r="I7" s="3"/>
      <c r="J7" s="3"/>
    </row>
    <row r="8" spans="2:12" x14ac:dyDescent="0.25">
      <c r="B8" s="102" t="s">
        <v>1</v>
      </c>
      <c r="C8" s="103"/>
      <c r="D8" s="124"/>
      <c r="E8" s="108" t="s">
        <v>2</v>
      </c>
      <c r="F8" s="109"/>
      <c r="G8" s="109"/>
      <c r="H8" s="109"/>
      <c r="I8" s="110"/>
      <c r="J8" s="111" t="s">
        <v>3</v>
      </c>
    </row>
    <row r="9" spans="2:12" ht="26.25" x14ac:dyDescent="0.25">
      <c r="B9" s="104"/>
      <c r="C9" s="105"/>
      <c r="D9" s="125"/>
      <c r="E9" s="40" t="s">
        <v>4</v>
      </c>
      <c r="F9" s="41" t="s">
        <v>5</v>
      </c>
      <c r="G9" s="40" t="s">
        <v>6</v>
      </c>
      <c r="H9" s="40" t="s">
        <v>7</v>
      </c>
      <c r="I9" s="40" t="s">
        <v>8</v>
      </c>
      <c r="J9" s="111"/>
    </row>
    <row r="10" spans="2:12" x14ac:dyDescent="0.25">
      <c r="B10" s="106"/>
      <c r="C10" s="107"/>
      <c r="D10" s="126"/>
      <c r="E10" s="42" t="s">
        <v>9</v>
      </c>
      <c r="F10" s="42" t="s">
        <v>10</v>
      </c>
      <c r="G10" s="42" t="s">
        <v>11</v>
      </c>
      <c r="H10" s="42" t="s">
        <v>12</v>
      </c>
      <c r="I10" s="42" t="s">
        <v>13</v>
      </c>
      <c r="J10" s="42" t="s">
        <v>31</v>
      </c>
    </row>
    <row r="11" spans="2:12" x14ac:dyDescent="0.25">
      <c r="B11" s="21"/>
      <c r="C11" s="22"/>
      <c r="D11" s="23"/>
      <c r="E11" s="24"/>
      <c r="F11" s="25"/>
      <c r="G11" s="25"/>
      <c r="H11" s="25"/>
      <c r="I11" s="45"/>
      <c r="J11" s="25"/>
    </row>
    <row r="12" spans="2:12" x14ac:dyDescent="0.25">
      <c r="B12" s="94" t="s">
        <v>14</v>
      </c>
      <c r="C12" s="95"/>
      <c r="D12" s="96"/>
      <c r="E12" s="33">
        <v>1820135782.49</v>
      </c>
      <c r="F12" s="33">
        <v>0</v>
      </c>
      <c r="G12" s="34">
        <v>1820135782.49</v>
      </c>
      <c r="H12" s="33">
        <v>1683059458.6199999</v>
      </c>
      <c r="I12" s="44">
        <v>1683059458.6199999</v>
      </c>
      <c r="J12" s="68">
        <v>0</v>
      </c>
      <c r="L12" s="39"/>
    </row>
    <row r="13" spans="2:12" ht="15" customHeight="1" x14ac:dyDescent="0.25">
      <c r="B13" s="94" t="s">
        <v>15</v>
      </c>
      <c r="C13" s="95"/>
      <c r="D13" s="96"/>
      <c r="E13" s="33">
        <v>0</v>
      </c>
      <c r="F13" s="33">
        <v>0</v>
      </c>
      <c r="G13" s="34">
        <v>0</v>
      </c>
      <c r="H13" s="33">
        <v>0</v>
      </c>
      <c r="I13" s="44">
        <v>0</v>
      </c>
      <c r="J13" s="68">
        <v>0</v>
      </c>
      <c r="L13" s="39"/>
    </row>
    <row r="14" spans="2:12" ht="15" customHeight="1" x14ac:dyDescent="0.25">
      <c r="B14" s="94" t="s">
        <v>16</v>
      </c>
      <c r="C14" s="95"/>
      <c r="D14" s="96"/>
      <c r="E14" s="33">
        <v>0</v>
      </c>
      <c r="F14" s="33">
        <v>0</v>
      </c>
      <c r="G14" s="34">
        <v>0</v>
      </c>
      <c r="H14" s="33">
        <v>0</v>
      </c>
      <c r="I14" s="44">
        <v>0</v>
      </c>
      <c r="J14" s="68">
        <v>0</v>
      </c>
      <c r="L14" s="39"/>
    </row>
    <row r="15" spans="2:12" x14ac:dyDescent="0.25">
      <c r="B15" s="94" t="s">
        <v>17</v>
      </c>
      <c r="C15" s="95"/>
      <c r="D15" s="96"/>
      <c r="E15" s="33">
        <v>284388708.95999998</v>
      </c>
      <c r="F15" s="33">
        <v>0</v>
      </c>
      <c r="G15" s="34">
        <v>284388708.95999998</v>
      </c>
      <c r="H15" s="33">
        <v>231604881.53999999</v>
      </c>
      <c r="I15" s="44">
        <v>231604881.53999999</v>
      </c>
      <c r="J15" s="68">
        <v>0</v>
      </c>
      <c r="L15" s="39"/>
    </row>
    <row r="16" spans="2:12" x14ac:dyDescent="0.25">
      <c r="B16" s="94" t="s">
        <v>18</v>
      </c>
      <c r="C16" s="95"/>
      <c r="D16" s="96"/>
      <c r="E16" s="33">
        <v>181121778.33999991</v>
      </c>
      <c r="F16" s="33">
        <v>0</v>
      </c>
      <c r="G16" s="34">
        <v>181121778.33999991</v>
      </c>
      <c r="H16" s="33">
        <v>136627402.90000001</v>
      </c>
      <c r="I16" s="44">
        <v>136627402.90000001</v>
      </c>
      <c r="J16" s="68">
        <v>0</v>
      </c>
      <c r="L16" s="39"/>
    </row>
    <row r="17" spans="2:12" x14ac:dyDescent="0.25">
      <c r="B17" s="46" t="s">
        <v>36</v>
      </c>
      <c r="C17" s="86"/>
      <c r="D17" s="87"/>
      <c r="E17" s="29">
        <v>181121778.33999991</v>
      </c>
      <c r="F17" s="29">
        <v>0</v>
      </c>
      <c r="G17" s="30">
        <v>181121778.33999991</v>
      </c>
      <c r="H17" s="29">
        <v>136627402.90000001</v>
      </c>
      <c r="I17" s="65">
        <v>136627402.90000001</v>
      </c>
      <c r="J17" s="68">
        <v>0</v>
      </c>
      <c r="L17" s="39"/>
    </row>
    <row r="18" spans="2:12" x14ac:dyDescent="0.25">
      <c r="B18" s="46" t="s">
        <v>37</v>
      </c>
      <c r="C18" s="86"/>
      <c r="D18" s="87"/>
      <c r="E18" s="29">
        <v>0</v>
      </c>
      <c r="F18" s="29">
        <v>0</v>
      </c>
      <c r="G18" s="30">
        <v>0</v>
      </c>
      <c r="H18" s="29">
        <v>0</v>
      </c>
      <c r="I18" s="44">
        <v>0</v>
      </c>
      <c r="J18" s="68">
        <v>0</v>
      </c>
      <c r="L18" s="39"/>
    </row>
    <row r="19" spans="2:12" x14ac:dyDescent="0.25">
      <c r="B19" s="94" t="s">
        <v>19</v>
      </c>
      <c r="C19" s="95"/>
      <c r="D19" s="96"/>
      <c r="E19" s="33">
        <v>257327449.79999995</v>
      </c>
      <c r="F19" s="33">
        <v>0</v>
      </c>
      <c r="G19" s="34">
        <v>257327449.79999995</v>
      </c>
      <c r="H19" s="33">
        <v>282229588.27999997</v>
      </c>
      <c r="I19" s="44">
        <v>282229588.27999997</v>
      </c>
      <c r="J19" s="68">
        <v>24902138.480000019</v>
      </c>
      <c r="L19" s="39"/>
    </row>
    <row r="20" spans="2:12" x14ac:dyDescent="0.25">
      <c r="B20" s="46" t="s">
        <v>36</v>
      </c>
      <c r="C20" s="86"/>
      <c r="D20" s="87"/>
      <c r="E20" s="29">
        <v>257327449.79999995</v>
      </c>
      <c r="F20" s="29">
        <v>0</v>
      </c>
      <c r="G20" s="30">
        <v>257327449.79999995</v>
      </c>
      <c r="H20" s="29">
        <v>282229588.27999997</v>
      </c>
      <c r="I20" s="65">
        <v>282229588.27999997</v>
      </c>
      <c r="J20" s="68">
        <v>24902138.480000019</v>
      </c>
      <c r="L20" s="39"/>
    </row>
    <row r="21" spans="2:12" x14ac:dyDescent="0.25">
      <c r="B21" s="46" t="s">
        <v>37</v>
      </c>
      <c r="C21" s="86"/>
      <c r="D21" s="87"/>
      <c r="E21" s="29">
        <v>0</v>
      </c>
      <c r="F21" s="65">
        <v>0</v>
      </c>
      <c r="G21" s="30">
        <v>0</v>
      </c>
      <c r="H21" s="29">
        <v>0</v>
      </c>
      <c r="I21" s="44">
        <v>0</v>
      </c>
      <c r="J21" s="68">
        <v>0</v>
      </c>
      <c r="L21" s="39"/>
    </row>
    <row r="22" spans="2:12" ht="15" customHeight="1" x14ac:dyDescent="0.25">
      <c r="B22" s="94" t="s">
        <v>20</v>
      </c>
      <c r="C22" s="95"/>
      <c r="D22" s="96"/>
      <c r="E22" s="33">
        <v>0</v>
      </c>
      <c r="F22" s="44">
        <v>0</v>
      </c>
      <c r="G22" s="34">
        <v>0</v>
      </c>
      <c r="H22" s="33">
        <v>0</v>
      </c>
      <c r="I22" s="44">
        <v>0</v>
      </c>
      <c r="J22" s="68">
        <v>0</v>
      </c>
      <c r="L22" s="39"/>
    </row>
    <row r="23" spans="2:12" ht="15" customHeight="1" x14ac:dyDescent="0.25">
      <c r="B23" s="94" t="s">
        <v>21</v>
      </c>
      <c r="C23" s="95"/>
      <c r="D23" s="96"/>
      <c r="E23" s="33">
        <v>3102691551.9499998</v>
      </c>
      <c r="F23" s="44">
        <v>21051236.429999996</v>
      </c>
      <c r="G23" s="34">
        <v>3123742788.3799996</v>
      </c>
      <c r="H23" s="33">
        <v>2330059912.3400002</v>
      </c>
      <c r="I23" s="44">
        <v>2330059912.3400002</v>
      </c>
      <c r="J23" s="68">
        <v>0</v>
      </c>
      <c r="L23" s="39"/>
    </row>
    <row r="24" spans="2:12" ht="34.5" customHeight="1" x14ac:dyDescent="0.25">
      <c r="B24" s="94" t="s">
        <v>22</v>
      </c>
      <c r="C24" s="95"/>
      <c r="D24" s="96"/>
      <c r="E24" s="66">
        <v>167390191.99000001</v>
      </c>
      <c r="F24" s="69">
        <v>211246639.46999997</v>
      </c>
      <c r="G24" s="67">
        <v>378636831.45999998</v>
      </c>
      <c r="H24" s="66">
        <v>358051735.79000002</v>
      </c>
      <c r="I24" s="74">
        <v>358051735.79000002</v>
      </c>
      <c r="J24" s="68">
        <v>190661543.80000001</v>
      </c>
      <c r="L24" s="39"/>
    </row>
    <row r="25" spans="2:12" ht="15" customHeight="1" x14ac:dyDescent="0.25">
      <c r="B25" s="97" t="s">
        <v>23</v>
      </c>
      <c r="C25" s="98"/>
      <c r="D25" s="99"/>
      <c r="E25" s="44">
        <v>290652773.18000001</v>
      </c>
      <c r="F25" s="44">
        <v>35600000</v>
      </c>
      <c r="G25" s="48">
        <v>326252773.18000001</v>
      </c>
      <c r="H25" s="44">
        <v>35600000</v>
      </c>
      <c r="I25" s="44">
        <v>35600000</v>
      </c>
      <c r="J25" s="68">
        <v>0</v>
      </c>
    </row>
    <row r="26" spans="2:12" x14ac:dyDescent="0.25">
      <c r="B26" s="49"/>
      <c r="C26" s="50"/>
      <c r="D26" s="51"/>
      <c r="E26" s="52"/>
      <c r="F26" s="44"/>
      <c r="G26" s="48">
        <v>0</v>
      </c>
      <c r="H26" s="44"/>
      <c r="I26" s="44"/>
      <c r="J26" s="68"/>
    </row>
    <row r="27" spans="2:12" ht="20.45" customHeight="1" x14ac:dyDescent="0.25">
      <c r="B27" s="18"/>
      <c r="C27" s="19"/>
      <c r="D27" s="26" t="s">
        <v>24</v>
      </c>
      <c r="E27" s="31">
        <v>6103708236.71</v>
      </c>
      <c r="F27" s="31">
        <v>267897875.89999998</v>
      </c>
      <c r="G27" s="31">
        <v>6371606112.6099997</v>
      </c>
      <c r="H27" s="31">
        <v>5057232979.4700003</v>
      </c>
      <c r="I27" s="31">
        <v>5057232979.4700003</v>
      </c>
      <c r="J27" s="100">
        <v>215563682.28000003</v>
      </c>
    </row>
    <row r="28" spans="2:12" ht="19.899999999999999" customHeight="1" x14ac:dyDescent="0.25">
      <c r="B28" s="27"/>
      <c r="C28" s="27"/>
      <c r="D28" s="27"/>
      <c r="E28" s="43"/>
      <c r="F28" s="32"/>
      <c r="G28" s="32"/>
      <c r="H28" s="92" t="s">
        <v>35</v>
      </c>
      <c r="I28" s="93"/>
      <c r="J28" s="101"/>
    </row>
    <row r="29" spans="2:12" x14ac:dyDescent="0.25">
      <c r="B29" s="28" t="s">
        <v>29</v>
      </c>
      <c r="C29" s="27"/>
      <c r="D29" s="27"/>
      <c r="E29" s="70"/>
      <c r="F29" s="70"/>
      <c r="G29" s="71"/>
      <c r="H29" s="72"/>
      <c r="I29" s="70"/>
      <c r="J29" s="73"/>
    </row>
    <row r="30" spans="2:12" x14ac:dyDescent="0.25">
      <c r="B30" s="28" t="s">
        <v>38</v>
      </c>
      <c r="C30" s="8"/>
      <c r="D30" s="2"/>
      <c r="E30" s="2"/>
      <c r="F30" s="2"/>
      <c r="G30" s="2"/>
      <c r="H30" s="2"/>
      <c r="I30" s="47"/>
    </row>
    <row r="31" spans="2:12" x14ac:dyDescent="0.25">
      <c r="B31" s="28"/>
      <c r="C31" s="8"/>
      <c r="D31" s="77"/>
      <c r="E31" s="78"/>
      <c r="F31" s="78"/>
      <c r="G31" s="78"/>
      <c r="H31" s="78"/>
      <c r="I31" s="78"/>
      <c r="J31" s="76"/>
    </row>
    <row r="32" spans="2:12" x14ac:dyDescent="0.25">
      <c r="D32" s="79"/>
      <c r="E32" s="80"/>
      <c r="F32" s="80"/>
      <c r="G32" s="80"/>
      <c r="H32" s="80"/>
      <c r="I32" s="80"/>
      <c r="J32" s="80"/>
    </row>
    <row r="33" spans="2:10" x14ac:dyDescent="0.25">
      <c r="D33" s="79"/>
      <c r="E33" s="80"/>
      <c r="F33" s="80"/>
      <c r="G33" s="80"/>
      <c r="H33" s="80"/>
      <c r="I33" s="80"/>
      <c r="J33" s="80"/>
    </row>
    <row r="34" spans="2:10" ht="6.6" customHeight="1" x14ac:dyDescent="0.25">
      <c r="B34" s="112"/>
      <c r="C34" s="113"/>
      <c r="D34" s="113"/>
      <c r="E34" s="113"/>
      <c r="F34" s="113"/>
      <c r="G34" s="113"/>
      <c r="H34" s="113"/>
      <c r="I34" s="113"/>
      <c r="J34" s="114"/>
    </row>
    <row r="35" spans="2:10" x14ac:dyDescent="0.25">
      <c r="B35" s="115" t="s">
        <v>34</v>
      </c>
      <c r="C35" s="116"/>
      <c r="D35" s="116"/>
      <c r="E35" s="116"/>
      <c r="F35" s="116"/>
      <c r="G35" s="116"/>
      <c r="H35" s="116"/>
      <c r="I35" s="116"/>
      <c r="J35" s="117"/>
    </row>
    <row r="36" spans="2:10" x14ac:dyDescent="0.25">
      <c r="B36" s="118" t="s">
        <v>0</v>
      </c>
      <c r="C36" s="119"/>
      <c r="D36" s="119"/>
      <c r="E36" s="119"/>
      <c r="F36" s="119"/>
      <c r="G36" s="119"/>
      <c r="H36" s="119"/>
      <c r="I36" s="119"/>
      <c r="J36" s="120"/>
    </row>
    <row r="37" spans="2:10" x14ac:dyDescent="0.25">
      <c r="B37" s="121" t="s">
        <v>39</v>
      </c>
      <c r="C37" s="122"/>
      <c r="D37" s="122"/>
      <c r="E37" s="122"/>
      <c r="F37" s="122"/>
      <c r="G37" s="122"/>
      <c r="H37" s="122"/>
      <c r="I37" s="122"/>
      <c r="J37" s="123"/>
    </row>
    <row r="39" spans="2:10" ht="15" customHeight="1" x14ac:dyDescent="0.25">
      <c r="B39" s="102" t="s">
        <v>25</v>
      </c>
      <c r="C39" s="103"/>
      <c r="D39" s="103"/>
      <c r="E39" s="108" t="s">
        <v>2</v>
      </c>
      <c r="F39" s="109"/>
      <c r="G39" s="109"/>
      <c r="H39" s="109"/>
      <c r="I39" s="110"/>
      <c r="J39" s="111" t="s">
        <v>3</v>
      </c>
    </row>
    <row r="40" spans="2:10" ht="26.25" x14ac:dyDescent="0.25">
      <c r="B40" s="104"/>
      <c r="C40" s="105"/>
      <c r="D40" s="105"/>
      <c r="E40" s="40" t="s">
        <v>4</v>
      </c>
      <c r="F40" s="41" t="s">
        <v>30</v>
      </c>
      <c r="G40" s="40" t="s">
        <v>6</v>
      </c>
      <c r="H40" s="40" t="s">
        <v>7</v>
      </c>
      <c r="I40" s="40" t="s">
        <v>8</v>
      </c>
      <c r="J40" s="111"/>
    </row>
    <row r="41" spans="2:10" x14ac:dyDescent="0.25">
      <c r="B41" s="106"/>
      <c r="C41" s="107"/>
      <c r="D41" s="107"/>
      <c r="E41" s="42" t="s">
        <v>9</v>
      </c>
      <c r="F41" s="42" t="s">
        <v>10</v>
      </c>
      <c r="G41" s="42" t="s">
        <v>11</v>
      </c>
      <c r="H41" s="42" t="s">
        <v>12</v>
      </c>
      <c r="I41" s="42" t="s">
        <v>13</v>
      </c>
      <c r="J41" s="42" t="s">
        <v>31</v>
      </c>
    </row>
    <row r="42" spans="2:10" x14ac:dyDescent="0.25">
      <c r="B42" s="4"/>
      <c r="C42" s="5"/>
      <c r="D42" s="6"/>
      <c r="E42" s="7"/>
      <c r="F42" s="7"/>
      <c r="G42" s="7"/>
      <c r="H42" s="7"/>
      <c r="I42" s="7"/>
      <c r="J42" s="7"/>
    </row>
    <row r="43" spans="2:10" x14ac:dyDescent="0.25">
      <c r="B43" s="9" t="s">
        <v>26</v>
      </c>
      <c r="C43" s="10"/>
      <c r="D43" s="11"/>
      <c r="E43" s="35">
        <f t="shared" ref="E43:H43" si="0">E44+E45+E46+E47+E50+E53+E54</f>
        <v>5813055463.5299997</v>
      </c>
      <c r="F43" s="35">
        <f t="shared" si="0"/>
        <v>232297875.89999998</v>
      </c>
      <c r="G43" s="35">
        <f t="shared" si="0"/>
        <v>6045353339.4299994</v>
      </c>
      <c r="H43" s="35">
        <f t="shared" si="0"/>
        <v>5021632979.4700003</v>
      </c>
      <c r="I43" s="35">
        <f t="shared" ref="I43" si="1">I44+I45+I46+I47+I50+I53+I54</f>
        <v>5021632979.4700003</v>
      </c>
      <c r="J43" s="35">
        <f>J44+J45+J46+J47+J50+J53+J54</f>
        <v>215563682.28000003</v>
      </c>
    </row>
    <row r="44" spans="2:10" x14ac:dyDescent="0.25">
      <c r="B44" s="12"/>
      <c r="C44" s="86" t="s">
        <v>14</v>
      </c>
      <c r="D44" s="87"/>
      <c r="E44" s="36">
        <f>+E12</f>
        <v>1820135782.49</v>
      </c>
      <c r="F44" s="36">
        <f>+F12</f>
        <v>0</v>
      </c>
      <c r="G44" s="37">
        <f>E44+F44</f>
        <v>1820135782.49</v>
      </c>
      <c r="H44" s="36">
        <f>+H12</f>
        <v>1683059458.6199999</v>
      </c>
      <c r="I44" s="36">
        <f>+I12</f>
        <v>1683059458.6199999</v>
      </c>
      <c r="J44" s="37">
        <f>+J12</f>
        <v>0</v>
      </c>
    </row>
    <row r="45" spans="2:10" x14ac:dyDescent="0.25">
      <c r="B45" s="12"/>
      <c r="C45" s="86" t="s">
        <v>16</v>
      </c>
      <c r="D45" s="87"/>
      <c r="E45" s="36">
        <f>+E14</f>
        <v>0</v>
      </c>
      <c r="F45" s="36">
        <f>+F14</f>
        <v>0</v>
      </c>
      <c r="G45" s="37">
        <f>E45+F45</f>
        <v>0</v>
      </c>
      <c r="H45" s="36">
        <f t="shared" ref="H45:J46" si="2">+H14</f>
        <v>0</v>
      </c>
      <c r="I45" s="36">
        <f t="shared" si="2"/>
        <v>0</v>
      </c>
      <c r="J45" s="37">
        <f t="shared" si="2"/>
        <v>0</v>
      </c>
    </row>
    <row r="46" spans="2:10" x14ac:dyDescent="0.25">
      <c r="B46" s="12"/>
      <c r="C46" s="86" t="s">
        <v>17</v>
      </c>
      <c r="D46" s="87"/>
      <c r="E46" s="36">
        <f>+E15</f>
        <v>284388708.95999998</v>
      </c>
      <c r="F46" s="36">
        <f>+F15</f>
        <v>0</v>
      </c>
      <c r="G46" s="37">
        <f>E46+F46</f>
        <v>284388708.95999998</v>
      </c>
      <c r="H46" s="36">
        <f t="shared" si="2"/>
        <v>231604881.53999999</v>
      </c>
      <c r="I46" s="36">
        <f t="shared" si="2"/>
        <v>231604881.53999999</v>
      </c>
      <c r="J46" s="37">
        <f t="shared" si="2"/>
        <v>0</v>
      </c>
    </row>
    <row r="47" spans="2:10" x14ac:dyDescent="0.25">
      <c r="B47" s="12"/>
      <c r="C47" s="86" t="s">
        <v>18</v>
      </c>
      <c r="D47" s="87"/>
      <c r="E47" s="37">
        <f t="shared" ref="E47:H47" si="3">E48+E49</f>
        <v>181121778.33999991</v>
      </c>
      <c r="F47" s="37">
        <f t="shared" ref="F47" si="4">F48+F49</f>
        <v>0</v>
      </c>
      <c r="G47" s="37">
        <f t="shared" si="3"/>
        <v>181121778.33999991</v>
      </c>
      <c r="H47" s="37">
        <f t="shared" si="3"/>
        <v>136627402.90000001</v>
      </c>
      <c r="I47" s="37">
        <f t="shared" ref="I47" si="5">I48+I49</f>
        <v>136627402.90000001</v>
      </c>
      <c r="J47" s="37">
        <f t="shared" ref="J47:J52" si="6">+J16</f>
        <v>0</v>
      </c>
    </row>
    <row r="48" spans="2:10" x14ac:dyDescent="0.25">
      <c r="B48" s="12"/>
      <c r="C48" s="15" t="s">
        <v>32</v>
      </c>
      <c r="D48" s="16"/>
      <c r="E48" s="36">
        <f>+E17</f>
        <v>181121778.33999991</v>
      </c>
      <c r="F48" s="36">
        <f>+F17</f>
        <v>0</v>
      </c>
      <c r="G48" s="37">
        <f>E48+F48</f>
        <v>181121778.33999991</v>
      </c>
      <c r="H48" s="36">
        <f>+H17</f>
        <v>136627402.90000001</v>
      </c>
      <c r="I48" s="36">
        <f>+I17</f>
        <v>136627402.90000001</v>
      </c>
      <c r="J48" s="37">
        <f t="shared" si="6"/>
        <v>0</v>
      </c>
    </row>
    <row r="49" spans="2:10" x14ac:dyDescent="0.25">
      <c r="B49" s="12"/>
      <c r="C49" s="15" t="s">
        <v>33</v>
      </c>
      <c r="D49" s="16"/>
      <c r="E49" s="36"/>
      <c r="F49" s="36"/>
      <c r="G49" s="37">
        <f>E49+F49</f>
        <v>0</v>
      </c>
      <c r="H49" s="36"/>
      <c r="I49" s="36"/>
      <c r="J49" s="37">
        <f t="shared" si="6"/>
        <v>0</v>
      </c>
    </row>
    <row r="50" spans="2:10" x14ac:dyDescent="0.25">
      <c r="B50" s="12"/>
      <c r="C50" s="86" t="s">
        <v>19</v>
      </c>
      <c r="D50" s="87"/>
      <c r="E50" s="37">
        <f t="shared" ref="E50:H50" si="7">E51+E52</f>
        <v>257327449.79999995</v>
      </c>
      <c r="F50" s="37">
        <f t="shared" ref="F50" si="8">F51+F52</f>
        <v>0</v>
      </c>
      <c r="G50" s="37">
        <f t="shared" si="7"/>
        <v>257327449.79999995</v>
      </c>
      <c r="H50" s="37">
        <f t="shared" si="7"/>
        <v>282229588.27999997</v>
      </c>
      <c r="I50" s="37">
        <f t="shared" ref="I50" si="9">I51+I52</f>
        <v>282229588.27999997</v>
      </c>
      <c r="J50" s="37">
        <f t="shared" si="6"/>
        <v>24902138.480000019</v>
      </c>
    </row>
    <row r="51" spans="2:10" x14ac:dyDescent="0.25">
      <c r="B51" s="12"/>
      <c r="C51" s="15" t="s">
        <v>32</v>
      </c>
      <c r="D51" s="16"/>
      <c r="E51" s="36">
        <f>+E20</f>
        <v>257327449.79999995</v>
      </c>
      <c r="F51" s="36">
        <f>+F20</f>
        <v>0</v>
      </c>
      <c r="G51" s="37">
        <f>E51+F51</f>
        <v>257327449.79999995</v>
      </c>
      <c r="H51" s="36">
        <f>+H20</f>
        <v>282229588.27999997</v>
      </c>
      <c r="I51" s="36">
        <f>+I20</f>
        <v>282229588.27999997</v>
      </c>
      <c r="J51" s="37">
        <f t="shared" si="6"/>
        <v>24902138.480000019</v>
      </c>
    </row>
    <row r="52" spans="2:10" x14ac:dyDescent="0.25">
      <c r="B52" s="12"/>
      <c r="C52" s="15" t="s">
        <v>33</v>
      </c>
      <c r="D52" s="16"/>
      <c r="E52" s="36"/>
      <c r="F52" s="36"/>
      <c r="G52" s="37">
        <f>E52+F52</f>
        <v>0</v>
      </c>
      <c r="H52" s="36"/>
      <c r="I52" s="36"/>
      <c r="J52" s="37">
        <f t="shared" si="6"/>
        <v>0</v>
      </c>
    </row>
    <row r="53" spans="2:10" x14ac:dyDescent="0.25">
      <c r="B53" s="12"/>
      <c r="C53" s="86" t="s">
        <v>21</v>
      </c>
      <c r="D53" s="87"/>
      <c r="E53" s="36">
        <f>+E23</f>
        <v>3102691551.9499998</v>
      </c>
      <c r="F53" s="36">
        <f>+F23</f>
        <v>21051236.429999996</v>
      </c>
      <c r="G53" s="37">
        <f>E53+F53</f>
        <v>3123742788.3799996</v>
      </c>
      <c r="H53" s="36">
        <f>+H23</f>
        <v>2330059912.3400002</v>
      </c>
      <c r="I53" s="36">
        <f>+I23</f>
        <v>2330059912.3400002</v>
      </c>
      <c r="J53" s="75">
        <f>+J23</f>
        <v>0</v>
      </c>
    </row>
    <row r="54" spans="2:10" ht="23.25" customHeight="1" x14ac:dyDescent="0.25">
      <c r="B54" s="12"/>
      <c r="C54" s="86" t="s">
        <v>22</v>
      </c>
      <c r="D54" s="87"/>
      <c r="E54" s="36">
        <f>+E24</f>
        <v>167390191.99000001</v>
      </c>
      <c r="F54" s="36">
        <f>+F24</f>
        <v>211246639.46999997</v>
      </c>
      <c r="G54" s="37">
        <f>E54+F54</f>
        <v>378636831.45999998</v>
      </c>
      <c r="H54" s="36">
        <f>+H24</f>
        <v>358051735.79000002</v>
      </c>
      <c r="I54" s="36">
        <f>+I24</f>
        <v>358051735.79000002</v>
      </c>
      <c r="J54" s="37">
        <f t="shared" ref="J54" si="10">+J24</f>
        <v>190661543.80000001</v>
      </c>
    </row>
    <row r="55" spans="2:10" x14ac:dyDescent="0.25">
      <c r="B55" s="12"/>
      <c r="C55" s="15"/>
      <c r="D55" s="16"/>
      <c r="E55" s="14"/>
      <c r="F55" s="14"/>
      <c r="G55" s="14"/>
      <c r="H55" s="14"/>
      <c r="I55" s="14"/>
      <c r="J55" s="37"/>
    </row>
    <row r="56" spans="2:10" x14ac:dyDescent="0.25">
      <c r="B56" s="9" t="s">
        <v>27</v>
      </c>
      <c r="C56" s="10"/>
      <c r="D56" s="16"/>
      <c r="E56" s="17">
        <f t="shared" ref="E56:H56" si="11">E57+E58+E59</f>
        <v>0</v>
      </c>
      <c r="F56" s="17">
        <f t="shared" si="11"/>
        <v>0</v>
      </c>
      <c r="G56" s="17">
        <f t="shared" si="11"/>
        <v>0</v>
      </c>
      <c r="H56" s="17">
        <f t="shared" si="11"/>
        <v>0</v>
      </c>
      <c r="I56" s="17">
        <f t="shared" ref="I56" si="12">I57+I58+I59</f>
        <v>0</v>
      </c>
      <c r="J56" s="37">
        <f t="shared" ref="J56:J60" si="13">+I56-E56</f>
        <v>0</v>
      </c>
    </row>
    <row r="57" spans="2:10" ht="19.5" customHeight="1" x14ac:dyDescent="0.25">
      <c r="B57" s="9"/>
      <c r="C57" s="86" t="s">
        <v>15</v>
      </c>
      <c r="D57" s="87"/>
      <c r="E57" s="13">
        <v>0</v>
      </c>
      <c r="F57" s="13">
        <v>0</v>
      </c>
      <c r="G57" s="14">
        <f>E57+F57</f>
        <v>0</v>
      </c>
      <c r="H57" s="13">
        <v>0</v>
      </c>
      <c r="I57" s="13">
        <v>0</v>
      </c>
      <c r="J57" s="37">
        <f t="shared" si="13"/>
        <v>0</v>
      </c>
    </row>
    <row r="58" spans="2:10" ht="22.5" customHeight="1" x14ac:dyDescent="0.25">
      <c r="B58" s="12"/>
      <c r="C58" s="86" t="s">
        <v>20</v>
      </c>
      <c r="D58" s="87"/>
      <c r="E58" s="13">
        <v>0</v>
      </c>
      <c r="F58" s="13">
        <v>0</v>
      </c>
      <c r="G58" s="14">
        <f>E58+F58</f>
        <v>0</v>
      </c>
      <c r="H58" s="13">
        <v>0</v>
      </c>
      <c r="I58" s="13">
        <v>0</v>
      </c>
      <c r="J58" s="37">
        <f t="shared" si="13"/>
        <v>0</v>
      </c>
    </row>
    <row r="59" spans="2:10" ht="33.75" customHeight="1" x14ac:dyDescent="0.25">
      <c r="B59" s="12"/>
      <c r="C59" s="86" t="s">
        <v>22</v>
      </c>
      <c r="D59" s="87"/>
      <c r="E59" s="13">
        <v>0</v>
      </c>
      <c r="F59" s="13">
        <v>0</v>
      </c>
      <c r="G59" s="14">
        <f>E59+F59</f>
        <v>0</v>
      </c>
      <c r="H59" s="13">
        <v>0</v>
      </c>
      <c r="I59" s="13">
        <v>0</v>
      </c>
      <c r="J59" s="37">
        <f t="shared" si="13"/>
        <v>0</v>
      </c>
    </row>
    <row r="60" spans="2:10" x14ac:dyDescent="0.25">
      <c r="B60" s="53"/>
      <c r="C60" s="54"/>
      <c r="D60" s="55"/>
      <c r="E60" s="56"/>
      <c r="F60" s="56"/>
      <c r="G60" s="56"/>
      <c r="H60" s="56"/>
      <c r="I60" s="56"/>
      <c r="J60" s="37">
        <f t="shared" si="13"/>
        <v>0</v>
      </c>
    </row>
    <row r="61" spans="2:10" x14ac:dyDescent="0.25">
      <c r="B61" s="58" t="s">
        <v>28</v>
      </c>
      <c r="C61" s="59"/>
      <c r="D61" s="60"/>
      <c r="E61" s="61">
        <f t="shared" ref="E61:I61" si="14">E62</f>
        <v>290652773.18000001</v>
      </c>
      <c r="F61" s="61">
        <f t="shared" si="14"/>
        <v>35600000</v>
      </c>
      <c r="G61" s="61">
        <f t="shared" si="14"/>
        <v>326252773.18000001</v>
      </c>
      <c r="H61" s="61">
        <f t="shared" si="14"/>
        <v>35600000</v>
      </c>
      <c r="I61" s="61">
        <f t="shared" si="14"/>
        <v>35600000</v>
      </c>
      <c r="J61" s="75">
        <v>0</v>
      </c>
    </row>
    <row r="62" spans="2:10" ht="19.5" customHeight="1" x14ac:dyDescent="0.25">
      <c r="B62" s="62"/>
      <c r="C62" s="88" t="s">
        <v>23</v>
      </c>
      <c r="D62" s="89"/>
      <c r="E62" s="63">
        <f>+E25</f>
        <v>290652773.18000001</v>
      </c>
      <c r="F62" s="63">
        <f>+F25</f>
        <v>35600000</v>
      </c>
      <c r="G62" s="57">
        <f>E62+F62</f>
        <v>326252773.18000001</v>
      </c>
      <c r="H62" s="63">
        <f>+H25</f>
        <v>35600000</v>
      </c>
      <c r="I62" s="63">
        <f>+I25</f>
        <v>35600000</v>
      </c>
      <c r="J62" s="75">
        <v>0</v>
      </c>
    </row>
    <row r="63" spans="2:10" x14ac:dyDescent="0.25">
      <c r="B63" s="49"/>
      <c r="C63" s="50"/>
      <c r="D63" s="51"/>
      <c r="E63" s="64"/>
      <c r="F63" s="64"/>
      <c r="G63" s="64"/>
      <c r="H63" s="64"/>
      <c r="I63" s="64"/>
      <c r="J63" s="64"/>
    </row>
    <row r="64" spans="2:10" ht="19.899999999999999" customHeight="1" x14ac:dyDescent="0.25">
      <c r="B64" s="81"/>
      <c r="C64" s="82"/>
      <c r="D64" s="83" t="s">
        <v>24</v>
      </c>
      <c r="E64" s="84">
        <f t="shared" ref="E64:J64" si="15">E43+E56+E61</f>
        <v>6103708236.71</v>
      </c>
      <c r="F64" s="84">
        <f t="shared" si="15"/>
        <v>267897875.89999998</v>
      </c>
      <c r="G64" s="84">
        <f t="shared" si="15"/>
        <v>6371606112.6099997</v>
      </c>
      <c r="H64" s="84">
        <f t="shared" si="15"/>
        <v>5057232979.4700003</v>
      </c>
      <c r="I64" s="84">
        <f t="shared" si="15"/>
        <v>5057232979.4700003</v>
      </c>
      <c r="J64" s="90">
        <f t="shared" si="15"/>
        <v>215563682.28000003</v>
      </c>
    </row>
    <row r="65" spans="2:10" ht="24" customHeight="1" x14ac:dyDescent="0.25">
      <c r="B65" s="20"/>
      <c r="C65" s="20"/>
      <c r="D65" s="20"/>
      <c r="E65" s="38"/>
      <c r="F65" s="38"/>
      <c r="G65" s="38"/>
      <c r="H65" s="92" t="s">
        <v>35</v>
      </c>
      <c r="I65" s="93"/>
      <c r="J65" s="91"/>
    </row>
    <row r="66" spans="2:10" x14ac:dyDescent="0.25">
      <c r="B66" s="85"/>
      <c r="C66" s="85"/>
      <c r="D66" s="85"/>
      <c r="E66" s="85"/>
      <c r="F66" s="85"/>
      <c r="G66" s="85"/>
      <c r="H66" s="85"/>
      <c r="I66" s="85"/>
      <c r="J66" s="85"/>
    </row>
    <row r="67" spans="2:10" x14ac:dyDescent="0.25">
      <c r="B67" s="28" t="s">
        <v>29</v>
      </c>
      <c r="C67" s="8"/>
      <c r="D67" s="2"/>
      <c r="E67" s="2"/>
      <c r="F67" s="2"/>
      <c r="G67" s="2"/>
      <c r="H67" s="2"/>
      <c r="I67" s="2"/>
      <c r="J67" s="2"/>
    </row>
    <row r="68" spans="2:10" x14ac:dyDescent="0.25">
      <c r="B68" s="28" t="s">
        <v>38</v>
      </c>
      <c r="C68" s="2"/>
      <c r="D68" s="2"/>
      <c r="E68" s="2"/>
      <c r="F68" s="2"/>
      <c r="G68" s="2"/>
      <c r="H68" s="2"/>
      <c r="I68" s="2"/>
      <c r="J68" s="2"/>
    </row>
  </sheetData>
  <mergeCells count="44">
    <mergeCell ref="B3:J3"/>
    <mergeCell ref="B4:J4"/>
    <mergeCell ref="B5:J5"/>
    <mergeCell ref="B6:J6"/>
    <mergeCell ref="B8:D10"/>
    <mergeCell ref="E8:I8"/>
    <mergeCell ref="J8:J9"/>
    <mergeCell ref="C53:D5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B23:D23"/>
    <mergeCell ref="C44:D44"/>
    <mergeCell ref="C45:D45"/>
    <mergeCell ref="C46:D46"/>
    <mergeCell ref="C47:D47"/>
    <mergeCell ref="C50:D50"/>
    <mergeCell ref="B24:D24"/>
    <mergeCell ref="B25:D25"/>
    <mergeCell ref="J27:J28"/>
    <mergeCell ref="H28:I28"/>
    <mergeCell ref="B39:D41"/>
    <mergeCell ref="E39:I39"/>
    <mergeCell ref="J39:J40"/>
    <mergeCell ref="B34:J34"/>
    <mergeCell ref="B35:J35"/>
    <mergeCell ref="B36:J36"/>
    <mergeCell ref="B37:J37"/>
    <mergeCell ref="B66:J66"/>
    <mergeCell ref="C54:D54"/>
    <mergeCell ref="C57:D57"/>
    <mergeCell ref="C58:D58"/>
    <mergeCell ref="C59:D59"/>
    <mergeCell ref="C62:D62"/>
    <mergeCell ref="J64:J65"/>
    <mergeCell ref="H65:I65"/>
  </mergeCells>
  <printOptions horizontalCentered="1"/>
  <pageMargins left="0.31496062992125984" right="0.31496062992125984" top="0.35433070866141736" bottom="0.35433070866141736" header="0" footer="0"/>
  <pageSetup scale="75" fitToHeight="0" orientation="landscape" r:id="rId1"/>
  <headerFooter>
    <oddFooter>&amp;A&amp;RPágina &amp;P</oddFooter>
  </headerFooter>
  <rowBreaks count="1" manualBreakCount="1">
    <brk id="33" max="16383" man="1"/>
  </rowBreaks>
  <ignoredErrors>
    <ignoredError sqref="E10:I10 E41:I43" numberStoredAsText="1"/>
    <ignoredError sqref="E44:F46 E48:F54 H44:I46 H48:I54" numberStoredAsText="1" unlockedFormula="1"/>
    <ignoredError sqref="E47:F47 G47 G48:G54 G44:G46 H47:I47" numberStoredAsText="1" formula="1" unlockedFormula="1"/>
    <ignoredError sqref="E62:F62 H62:I62" unlockedFormula="1"/>
    <ignoredError sqref="G6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Analitico Ingresos</vt:lpstr>
      <vt:lpstr>'Analitico Ingresos'!Área_de_impresión</vt:lpstr>
      <vt:lpstr>'Analitico Ingresos'!Títulos_a_imprimir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Maria Elena Rendon Lopez</cp:lastModifiedBy>
  <cp:lastPrinted>2018-10-24T21:46:03Z</cp:lastPrinted>
  <dcterms:created xsi:type="dcterms:W3CDTF">2014-09-04T16:46:21Z</dcterms:created>
  <dcterms:modified xsi:type="dcterms:W3CDTF">2018-10-24T21:46:18Z</dcterms:modified>
</cp:coreProperties>
</file>